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P+R_Benešov - Štěpánov\VV+rekapitulace\"/>
    </mc:Choice>
  </mc:AlternateContent>
  <bookViews>
    <workbookView xWindow="-12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<sst xmlns="http://schemas.openxmlformats.org/spreadsheetml/2006/main" count="134" uniqueCount="93">
  <si>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</si>
  <si>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</si>
  <si>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</si>
  <si>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</si>
  <si>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</si>
  <si>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</si>
  <si>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</si>
  <si>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</si>
  <si>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</si>
  <si>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</si>
  <si>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</si>
  <si>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</si>
  <si>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</si>
  <si>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</si>
  <si>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</si>
  <si>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</si>
  <si>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</si>
  <si>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</si>
  <si>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</si>
  <si>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</si>
  <si>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</si>
  <si>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</si>
  <si>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</si>
  <si>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</si>
  <si>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</si>
  <si>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</si>
  <si>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</si>
  <si>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</si>
  <si>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</si>
  <si>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</si>
  <si>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</si>
  <si>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</si>
  <si>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</si>
  <si>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</si>
  <si>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</si>
  <si>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</si>
  <si>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</si>
  <si>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</si>
  <si>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</si>
  <si>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</si>
  <si>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</si>
  <si>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</si>
  <si>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</si>
  <si>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</si>
  <si>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</si>
  <si>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</si>
  <si>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</si>
  <si>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</si>
  <si>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</si>
  <si>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</si>
  <si>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</si>
  <si>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</si>
  <si>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</si>
  <si>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</si>
  <si>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</si>
  <si>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</si>
  <si>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</si>
  <si>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</si>
  <si>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</si>
  <si>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</si>
  <si>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</si>
  <si>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</si>
  <si>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</si>
  <si>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</si>
  <si>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</si>
  <si>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</si>
  <si>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</si>
  <si>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</si>
  <si>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</si>
  <si>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</si>
  <si>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</si>
  <si>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</si>
  <si>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</si>
  <si>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</si>
  <si>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</si>
  <si>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B:</t>
  </si>
  <si>
    <t xml:space="preserve">Rekonstrukce přejezdu P6031 v km 7,340 trati Benešov u Prahy - Trhový Štěpánov a doplnění závor </t>
  </si>
  <si>
    <t>PS 01-01-31</t>
  </si>
  <si>
    <t xml:space="preserve">Zabezpečovací zařízení (PZS) železniční přejezd P6031 v km 7,340 </t>
  </si>
  <si>
    <t>Položka obsahuje všechny náklady na pořízení a dodání nového technologického (reléového) domku, úpravu a doplnění nových výstražníků se závorami a související nutné kabelizace včetně pomocného materiálu, jeho dopravu do staveništního skladu a zapojení včetně předepsaných zkoušek.  Budou použity kompozitní závorová břevna s LED břevnovými svítilnami, velké výstražné kříže a výstražníky v LED provedení. 
Položka obsahuje všechny náklady na montáž dodaného zařízení se všemi pomocnými a doplňujícími pracemi a součástmi, případné použití mechanizmů, včetně dopravy ze skladu k místu montáže, náklady na mzdy. Součástí tohoto PS budou rovněž demontáže veškerých zbytných venkovních prvků stávajícího PZS a likvidaci odpadu v souladu se zákonem o odpadech.
Dodání kompletního vnitřního a vnějšího zařízení nového PZS včetně potřebného pomocného materiálu, softwarového vybavení a jeho dopravu. Položka obsahuje všechny náklady na pořízení příslušných stojanů do nového technologického domku, úpravy kolejové desky v DK, ovládacího stolu nebo skříně v DK včetně pomocného materiálu  a jeho dopravu do staveništního skladu. Upevnění stojanu do stojanové řady, připojení pospojování (usazení skříně v novém technologickém domku)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
Zařízení bude vybaveno měřící a stavovou diagnostikou s přenosem do DLS v ŽST Benešov u Prahy. Součástí diagnostiky bude také dodávka PC pro možnost místního stažení dat.
V rámci tohoto PS bude zpracována a schválena nová tabulka přejezdu, situační schéma a bude provedeno úplné přezkoušení nového PZS a jeho uvedení do provozu. PS bude realizován dle závazných norem a směrnic a to včetně podmínek TSI. Součásti PS budou rovněž nezbytné úpravy nutné pro realizaci díla, zejména přeložky a ochrana inženýrských sítí. Součástí PS je i ekologická likvidace odpadů v souladu se zákonem o odpadech.</t>
  </si>
  <si>
    <t>„V rozsahu Zjednodušené dokumentace ve stádiu 2 a ZTP“.</t>
  </si>
  <si>
    <t>SO 01-10-01</t>
  </si>
  <si>
    <t xml:space="preserve">Železniční svršek železniční přejezd P6031 v km 7,340 </t>
  </si>
  <si>
    <t xml:space="preserve">V nezbytném rozsahu provedení rekonstrukce železničního svršku a úpravy GPK v celé délce směrového oblouku. Bude provedena výměna stávajícího kolejového roštu v místě přejezdu včetně výměny kolejového lože. Položka obsahuje všechny náklady na montáž příslušného zařízení se všemi pomocnými a doplňujícími pracemi a součástmi, použití mechanizmů, včetně dopravy ze skladu k místu montáže, náklady na mzdy. Součástí tohoto SO jsou rovněž demontáže veškerých prvků železničního svršku a likvidace odpadu v souladu se zákonem o odpadech.      </t>
  </si>
  <si>
    <t>SO 01-11-01</t>
  </si>
  <si>
    <t xml:space="preserve">Železniční spodek železniční přejezd P6031 v km 7,340 </t>
  </si>
  <si>
    <t xml:space="preserve">Provedení sanace železničního spodku včetně odvodnění v nezbytném rozsahu dle geotechnického průzkumu. Dále bude provedeno svahování a reprofilace zemního tělesa v okolí přejezdu. 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železničního spodku a likvidace odpadu v souladu se zákonem o odpadech.  </t>
  </si>
  <si>
    <t>SO 01-13-01</t>
  </si>
  <si>
    <t xml:space="preserve">Železniční přejezd železniční přejezd P6031 v km 7,340 </t>
  </si>
  <si>
    <t>Demontáž stávající stávající celopryžové přejezdové konstrukce, která bude předána místní ST, odfrézování přilehlé živičné konstrukce vozovky k přejezdu s nutným odtěžením konstrukčních vrstev.  Roztřídění a ekologická likvidace jednotlivých odpadů včetně odvozu na skládku a poplatků za skládku. 
Vložení plastbetonové konstrukce z betonových panelů vnitřních i vnějších uložených na kolejnicích  včetně potřebného pomocného materiálu a dopravy ze skladu k místu montáže a náklady na mzdy. Vnější panely budou na závěrných zídkách. Budou položeny nové vrstvy konstrukce živičné vozovky v oblasti přejezdu v takovém rozsahu, aby niveleta komunikace plynule navazovala na přilehlé úseky dle ČSN 73 6380. Položka obsahuje všechny náklady na úpravu koleje v nezbytné délce včetně dopravy. Součástí SO je i doplnění dopravního značení.</t>
  </si>
  <si>
    <t>SO 01-86-01</t>
  </si>
  <si>
    <t xml:space="preserve">Přípojka napájení NN železniční přejezd P6031 v km 7,340 </t>
  </si>
  <si>
    <t xml:space="preserve">Pro napájení nového PZS bude využita stávající napájecí přípojka ze zastávky Struhařov, která bude rekonstruována v celé délce v koordinaci se stavbou „Rekonstrukce přejezdu P6029 v km 6,448 trati Benešov u Prahy - Trhový Štěpánov, doplnění závor a rekonstrukce propustku v km 6,436“ od přejezdu P6029  k přejezdu P6030. Rozsah napájení určí dodavatel dle daného typu PZS a na základě energetické bilance, která bude součástí projektu. Dle rozsahu tohoto napájecího zdroje bude provedena montáž úprav v ostatních částech napájecího systému).  Položka obsahuje všechny náklady na montáž příslušného zařízení se všemi pomocnými a doplňujícími pracemi a součástmi, případné použití mechanizmů, včetně dopravy ze skladu k místu montáže, náklady na mzdy. Součástí tohoto SO budou rovněž demontáže veškerých zbytných venkovních prvků a likvidace odpadu v souladu se zákonem o odpadech.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</si>
</sst>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7"/>
  <sheetViews>
    <sheetView topLeftCell="A2" zoomScale="70" zoomScaleNormal="70" zoomScalePageLayoutView="70" workbookViewId="0">
      <selection activeCell="J9" sqref="J9"/>
    </sheetView>
  </sheetViews>
  <sheetFormatPr defaultColWidth="8.81640625" defaultRowHeight="14.4" x14ac:dyDescent="0.3"/>
  <cols>
    <col min="1" max="1" width="11.08984375" style="15" customWidth="1"/>
    <col min="2" max="2" width="23.1796875" style="16" customWidth="1"/>
    <col min="3" max="3" width="82.81640625" style="16" customWidth="1"/>
    <col min="4" max="4" width="19.1796875" style="16" customWidth="1"/>
    <col min="5" max="5" width="21.1796875" style="15" customWidth="1"/>
    <col min="6" max="6" width="8.81640625" style="2"/>
    <col min="7" max="22" width="4" style="2" customWidth="1"/>
    <col min="23" max="16384" width="8.81640625" style="2"/>
  </cols>
  <sheetData>
    <row r="1" spans="1:5" ht="39" customHeight="1" thickBot="1" x14ac:dyDescent="0.35">
      <c r="A1" s="68" t="s">
        <v>75</v>
      </c>
      <c r="B1" s="104" t="s">
        <v>76</v>
      </c>
      <c r="C1" s="104"/>
      <c r="D1" s="104"/>
      <c r="E1" s="105"/>
    </row>
    <row r="2" spans="1:5" ht="39" customHeight="1" thickBot="1" x14ac:dyDescent="0.35">
      <c r="A2" s="106" t="s">
        <v>1</v>
      </c>
      <c r="B2" s="107"/>
      <c r="C2" s="107"/>
      <c r="D2" s="1" t="s">
        <v>2</v>
      </c>
      <c r="E2" s="99">
        <f>SUM(E5:E9)</f>
        <v>0</v>
      </c>
    </row>
    <row r="3" spans="1:5" s="5" customFormat="1" ht="21.75" customHeight="1" x14ac:dyDescent="0.25">
      <c r="A3" s="3"/>
      <c r="B3" s="4"/>
      <c r="C3" s="108" t="s">
        <v>3</v>
      </c>
      <c r="D3" s="109"/>
      <c r="E3" s="100"/>
    </row>
    <row r="4" spans="1:5" s="5" customFormat="1" ht="36" customHeight="1" thickBot="1" x14ac:dyDescent="0.3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303.60000000000002" thickTop="1" thickBot="1" x14ac:dyDescent="0.3">
      <c r="A5" s="12" t="s">
        <v>77</v>
      </c>
      <c r="B5" s="11" t="s">
        <v>78</v>
      </c>
      <c r="C5" s="13" t="s">
        <v>79</v>
      </c>
      <c r="D5" s="14" t="s">
        <v>80</v>
      </c>
      <c r="E5" s="102"/>
    </row>
    <row r="6" spans="1:5" s="10" customFormat="1" ht="150" customHeight="1" thickTop="1" thickBot="1" x14ac:dyDescent="0.3">
      <c r="A6" s="12" t="s">
        <v>81</v>
      </c>
      <c r="B6" s="11" t="s">
        <v>82</v>
      </c>
      <c r="C6" s="13" t="s">
        <v>83</v>
      </c>
      <c r="D6" s="14" t="s">
        <v>80</v>
      </c>
      <c r="E6" s="102"/>
    </row>
    <row r="7" spans="1:5" s="10" customFormat="1" ht="150" customHeight="1" thickTop="1" thickBot="1" x14ac:dyDescent="0.3">
      <c r="A7" s="12" t="s">
        <v>84</v>
      </c>
      <c r="B7" s="11" t="s">
        <v>85</v>
      </c>
      <c r="C7" s="13" t="s">
        <v>86</v>
      </c>
      <c r="D7" s="14" t="s">
        <v>80</v>
      </c>
      <c r="E7" s="102"/>
    </row>
    <row r="8" spans="1:5" s="10" customFormat="1" ht="150" customHeight="1" thickTop="1" thickBot="1" x14ac:dyDescent="0.3">
      <c r="A8" s="12" t="s">
        <v>87</v>
      </c>
      <c r="B8" s="11" t="s">
        <v>88</v>
      </c>
      <c r="C8" s="13" t="s">
        <v>89</v>
      </c>
      <c r="D8" s="14" t="s">
        <v>80</v>
      </c>
      <c r="E8" s="102"/>
    </row>
    <row r="9" spans="1:5" s="10" customFormat="1" ht="150" customHeight="1" thickTop="1" thickBot="1" x14ac:dyDescent="0.3">
      <c r="A9" s="152" t="s">
        <v>90</v>
      </c>
      <c r="B9" s="153" t="s">
        <v>91</v>
      </c>
      <c r="C9" s="154" t="s">
        <v>92</v>
      </c>
      <c r="D9" s="155" t="s">
        <v>80</v>
      </c>
      <c r="E9" s="156"/>
    </row>
    <row r="10" spans="1:5" x14ac:dyDescent="0.3">
      <c r="E10" s="103"/>
    </row>
    <row r="11" spans="1:5" x14ac:dyDescent="0.3">
      <c r="E11" s="103"/>
    </row>
    <row r="12" spans="1:5" x14ac:dyDescent="0.3">
      <c r="E12" s="103"/>
    </row>
    <row r="13" spans="1:5" x14ac:dyDescent="0.3">
      <c r="E13" s="103"/>
    </row>
    <row r="14" spans="1:5" x14ac:dyDescent="0.3">
      <c r="E14" s="103"/>
    </row>
    <row r="15" spans="1:5" x14ac:dyDescent="0.3">
      <c r="E15" s="103"/>
    </row>
    <row r="16" spans="1:5" x14ac:dyDescent="0.3">
      <c r="E16" s="103"/>
    </row>
    <row r="17" spans="5:5" x14ac:dyDescent="0.3">
      <c r="E17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T3" sqref="T3"/>
    </sheetView>
  </sheetViews>
  <sheetFormatPr defaultColWidth="6.36328125" defaultRowHeight="10.199999999999999" x14ac:dyDescent="0.2"/>
  <cols>
    <col min="1" max="1" width="2.1796875" style="65" hidden="1" customWidth="1"/>
    <col min="2" max="2" width="6" style="65" customWidth="1"/>
    <col min="3" max="3" width="7.36328125" style="65" customWidth="1"/>
    <col min="4" max="4" width="7" style="65" customWidth="1"/>
    <col min="5" max="5" width="8" style="65" customWidth="1"/>
    <col min="6" max="6" width="57.26953125" style="65" customWidth="1"/>
    <col min="7" max="7" width="6.26953125" style="67" customWidth="1"/>
    <col min="8" max="8" width="9.08984375" style="67" customWidth="1"/>
    <col min="9" max="9" width="7.6328125" style="67" customWidth="1"/>
    <col min="10" max="10" width="7.08984375" style="67" customWidth="1"/>
    <col min="11" max="11" width="9" style="67" customWidth="1"/>
    <col min="12" max="12" width="13.26953125" style="67" customWidth="1"/>
    <col min="13" max="14" width="19.81640625" style="65" customWidth="1"/>
    <col min="15" max="15" width="6.36328125" style="65" customWidth="1"/>
    <col min="16" max="16384" width="6.36328125" style="65"/>
  </cols>
  <sheetData>
    <row r="1" spans="1:15" s="69" customFormat="1" ht="30.75" customHeight="1" thickTop="1" thickBot="1" x14ac:dyDescent="0.3">
      <c r="B1" s="110" t="s">
        <v>74</v>
      </c>
      <c r="C1" s="111"/>
      <c r="D1" s="111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3">
      <c r="B2" s="112" t="s">
        <v>10</v>
      </c>
      <c r="C2" s="113"/>
      <c r="D2" s="18"/>
      <c r="E2" s="19"/>
      <c r="F2" s="76" t="str">
        <f>'Požadavky na výkon a fukci'!B1</f>
        <v xml:space="preserve">Rekonstrukce přejezdu P6031 v km 7,340 trati Benešov u Prahy - Trhový Štěpánov a doplnění závor </v>
      </c>
      <c r="G2" s="19"/>
      <c r="H2" s="77"/>
      <c r="I2" s="114" t="s">
        <v>11</v>
      </c>
      <c r="J2" s="115"/>
      <c r="K2" s="116">
        <f>SUM(L26+L36)</f>
        <v>0</v>
      </c>
      <c r="L2" s="117"/>
    </row>
    <row r="3" spans="1:15" s="69" customFormat="1" ht="42.75" customHeight="1" thickTop="1" thickBot="1" x14ac:dyDescent="0.3">
      <c r="B3" s="78" t="s">
        <v>12</v>
      </c>
      <c r="C3" s="79"/>
      <c r="D3" s="118" t="s">
        <v>9</v>
      </c>
      <c r="E3" s="118"/>
      <c r="F3" s="80" t="s">
        <v>13</v>
      </c>
      <c r="G3" s="81"/>
      <c r="H3" s="82"/>
      <c r="I3" s="83"/>
      <c r="J3" s="84"/>
      <c r="K3" s="119"/>
      <c r="L3" s="120"/>
    </row>
    <row r="4" spans="1:15" s="69" customFormat="1" ht="18" customHeight="1" thickTop="1" x14ac:dyDescent="0.25">
      <c r="B4" s="121" t="s">
        <v>14</v>
      </c>
      <c r="C4" s="122"/>
      <c r="D4" s="123"/>
      <c r="E4" s="85"/>
      <c r="F4" s="86" t="s">
        <v>15</v>
      </c>
      <c r="G4" s="87"/>
      <c r="H4" s="88"/>
      <c r="I4" s="124" t="s">
        <v>16</v>
      </c>
      <c r="J4" s="125"/>
      <c r="K4" s="89"/>
      <c r="L4" s="90"/>
    </row>
    <row r="5" spans="1:15" s="69" customFormat="1" ht="18" customHeight="1" x14ac:dyDescent="0.25">
      <c r="B5" s="91" t="s">
        <v>17</v>
      </c>
      <c r="C5" s="92"/>
      <c r="D5" s="92"/>
      <c r="E5" s="20" t="s">
        <v>18</v>
      </c>
      <c r="F5" s="126"/>
      <c r="G5" s="126"/>
      <c r="H5" s="127"/>
      <c r="I5" s="128" t="s">
        <v>19</v>
      </c>
      <c r="J5" s="123"/>
      <c r="K5" s="21"/>
      <c r="L5" s="93"/>
    </row>
    <row r="6" spans="1:15" s="69" customFormat="1" ht="18" customHeight="1" x14ac:dyDescent="0.3">
      <c r="B6" s="91" t="s">
        <v>20</v>
      </c>
      <c r="C6" s="92"/>
      <c r="D6" s="92"/>
      <c r="E6" s="21" t="s">
        <v>21</v>
      </c>
      <c r="F6" s="129"/>
      <c r="G6" s="129"/>
      <c r="H6" s="130"/>
      <c r="I6" s="128" t="s">
        <v>22</v>
      </c>
      <c r="J6" s="123"/>
      <c r="K6" s="21"/>
      <c r="L6" s="93"/>
      <c r="O6" s="94"/>
    </row>
    <row r="7" spans="1:15" s="69" customFormat="1" ht="18" customHeight="1" x14ac:dyDescent="0.2">
      <c r="B7" s="131" t="s">
        <v>23</v>
      </c>
      <c r="C7" s="132"/>
      <c r="D7" s="132"/>
      <c r="E7" s="22"/>
      <c r="F7" s="133" t="s">
        <v>24</v>
      </c>
      <c r="G7" s="134"/>
      <c r="H7" s="135"/>
      <c r="I7" s="136" t="s">
        <v>25</v>
      </c>
      <c r="J7" s="122"/>
      <c r="K7" s="23">
        <v>2020</v>
      </c>
      <c r="L7" s="95"/>
      <c r="O7" s="96"/>
    </row>
    <row r="8" spans="1:15" s="69" customFormat="1" ht="19.5" customHeight="1" thickBot="1" x14ac:dyDescent="0.3">
      <c r="B8" s="137" t="s">
        <v>26</v>
      </c>
      <c r="C8" s="138"/>
      <c r="D8" s="138"/>
      <c r="E8" s="24"/>
      <c r="F8" s="97" t="s">
        <v>73</v>
      </c>
      <c r="G8" s="139"/>
      <c r="H8" s="140"/>
      <c r="I8" s="141" t="s">
        <v>27</v>
      </c>
      <c r="J8" s="132"/>
      <c r="K8" s="25">
        <v>44166</v>
      </c>
      <c r="L8" s="98"/>
    </row>
    <row r="9" spans="1:15" s="17" customFormat="1" ht="9.75" customHeight="1" x14ac:dyDescent="0.25">
      <c r="B9" s="144" t="s">
        <v>0</v>
      </c>
      <c r="C9" s="145"/>
      <c r="D9" s="145"/>
      <c r="E9" s="145"/>
      <c r="F9" s="145"/>
      <c r="G9" s="145"/>
      <c r="H9" s="145"/>
      <c r="I9" s="145"/>
      <c r="J9" s="145"/>
      <c r="K9" s="26" t="s">
        <v>19</v>
      </c>
      <c r="L9" s="27">
        <v>0</v>
      </c>
    </row>
    <row r="10" spans="1:15" s="17" customFormat="1" ht="15" customHeight="1" x14ac:dyDescent="0.25">
      <c r="B10" s="146" t="s">
        <v>28</v>
      </c>
      <c r="C10" s="148" t="s">
        <v>29</v>
      </c>
      <c r="D10" s="148" t="s">
        <v>30</v>
      </c>
      <c r="E10" s="148" t="s">
        <v>31</v>
      </c>
      <c r="F10" s="150" t="s">
        <v>32</v>
      </c>
      <c r="G10" s="150" t="s">
        <v>33</v>
      </c>
      <c r="H10" s="150" t="s">
        <v>34</v>
      </c>
      <c r="I10" s="148" t="s">
        <v>35</v>
      </c>
      <c r="J10" s="148" t="s">
        <v>36</v>
      </c>
      <c r="K10" s="142" t="s">
        <v>37</v>
      </c>
      <c r="L10" s="143"/>
    </row>
    <row r="11" spans="1:15" s="17" customFormat="1" ht="15" customHeight="1" x14ac:dyDescent="0.25">
      <c r="B11" s="146"/>
      <c r="C11" s="148"/>
      <c r="D11" s="148"/>
      <c r="E11" s="148"/>
      <c r="F11" s="150"/>
      <c r="G11" s="150"/>
      <c r="H11" s="150"/>
      <c r="I11" s="148"/>
      <c r="J11" s="148"/>
      <c r="K11" s="142"/>
      <c r="L11" s="143"/>
    </row>
    <row r="12" spans="1:15" s="17" customFormat="1" ht="12.75" customHeight="1" thickBot="1" x14ac:dyDescent="0.3">
      <c r="B12" s="147"/>
      <c r="C12" s="149"/>
      <c r="D12" s="149"/>
      <c r="E12" s="149"/>
      <c r="F12" s="151"/>
      <c r="G12" s="151"/>
      <c r="H12" s="151"/>
      <c r="I12" s="149"/>
      <c r="J12" s="149"/>
      <c r="K12" s="28" t="s">
        <v>38</v>
      </c>
      <c r="L12" s="29" t="s">
        <v>39</v>
      </c>
    </row>
    <row r="13" spans="1:15" s="36" customFormat="1" ht="15" customHeight="1" thickBot="1" x14ac:dyDescent="0.3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3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5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5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3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3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5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5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3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3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5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5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3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8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8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3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5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5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3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3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5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5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3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8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2020-12-08T08:47:11Z</dcterms:created>
  <dcterms:modified xsi:type="dcterms:W3CDTF">2021-02-04T21:43:40Z</dcterms:modified>
</cp:coreProperties>
</file>